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xr:revisionPtr revIDLastSave="0" documentId="8_{D2BF353E-3EB5-4F27-B8AA-110E70A4C591}" xr6:coauthVersionLast="43" xr6:coauthVersionMax="43" xr10:uidLastSave="{00000000-0000-0000-0000-000000000000}"/>
  <bookViews>
    <workbookView xWindow="-23160" yWindow="-120" windowWidth="23280" windowHeight="12600" tabRatio="833" activeTab="1" xr2:uid="{4419643F-5F26-418A-9C88-CC99598EBF9D}"/>
  </bookViews>
  <sheets>
    <sheet name="Cover Sheet" sheetId="9" r:id="rId1"/>
    <sheet name="Estimated Loan Forgiveness" sheetId="6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6" l="1"/>
  <c r="E41" i="6"/>
  <c r="F41" i="6"/>
  <c r="G41" i="6"/>
  <c r="D36" i="6"/>
  <c r="D43" i="6" s="1"/>
  <c r="E36" i="6"/>
  <c r="E43" i="6" s="1"/>
  <c r="F36" i="6"/>
  <c r="G36" i="6"/>
  <c r="G43" i="6" s="1"/>
  <c r="D21" i="6"/>
  <c r="E21" i="6"/>
  <c r="F21" i="6"/>
  <c r="G21" i="6"/>
  <c r="G28" i="6" s="1"/>
  <c r="F43" i="6" l="1"/>
  <c r="G30" i="6"/>
  <c r="G7" i="6" s="1"/>
  <c r="F28" i="6"/>
  <c r="F30" i="6" s="1"/>
  <c r="E28" i="6"/>
  <c r="E30" i="6" s="1"/>
  <c r="E7" i="6" s="1"/>
  <c r="D28" i="6"/>
  <c r="D30" i="6" s="1"/>
  <c r="D7" i="6" s="1"/>
  <c r="C21" i="6"/>
  <c r="C28" i="6" s="1"/>
  <c r="F7" i="6" l="1"/>
  <c r="C30" i="6"/>
  <c r="C36" i="6"/>
  <c r="C41" i="6" l="1"/>
  <c r="C43" i="6" s="1"/>
  <c r="C7" i="6" s="1"/>
</calcChain>
</file>

<file path=xl/sharedStrings.xml><?xml version="1.0" encoding="utf-8"?>
<sst xmlns="http://schemas.openxmlformats.org/spreadsheetml/2006/main" count="61" uniqueCount="60">
  <si>
    <t>Business Types</t>
  </si>
  <si>
    <t>Limited Partnership</t>
  </si>
  <si>
    <t>General Partnership</t>
  </si>
  <si>
    <t>Limited Liability Company</t>
  </si>
  <si>
    <t>S Corporation</t>
  </si>
  <si>
    <t>C Corporation</t>
  </si>
  <si>
    <t>Sole Proprietor</t>
  </si>
  <si>
    <t>Non-Profit</t>
  </si>
  <si>
    <t>Other</t>
  </si>
  <si>
    <t>Payroll Costs</t>
  </si>
  <si>
    <t>Fillable Fields</t>
  </si>
  <si>
    <t>Retirement Benefits</t>
  </si>
  <si>
    <t>Total Step 1 costs</t>
  </si>
  <si>
    <t>Total Step 2 Reduction Factor</t>
  </si>
  <si>
    <t>2/15/19-6/30/19</t>
  </si>
  <si>
    <t>1/1/20-2/29/20</t>
  </si>
  <si>
    <t>Payment required for the provisions of group health care benefits, including insurance premiums (reduced by EE contributions)</t>
  </si>
  <si>
    <t>Initial Loan Amount</t>
  </si>
  <si>
    <t>Average Full Time Equivalent Employees per month</t>
  </si>
  <si>
    <t xml:space="preserve">Average Full Time Equivalent Employees (FTEE) per month </t>
  </si>
  <si>
    <t>Prepared by Walz Group</t>
  </si>
  <si>
    <t>In Response to H R 748 signed by the President March 27, 2020</t>
  </si>
  <si>
    <r>
      <t>"</t>
    </r>
    <r>
      <rPr>
        <b/>
        <i/>
        <sz val="14"/>
        <color theme="0"/>
        <rFont val="Calibri"/>
        <family val="2"/>
        <scheme val="minor"/>
      </rPr>
      <t>Coronavirus Aid, Relief, and Economic Security Act</t>
    </r>
    <r>
      <rPr>
        <b/>
        <sz val="14"/>
        <color theme="0"/>
        <rFont val="Calibri"/>
        <family val="2"/>
        <scheme val="minor"/>
      </rPr>
      <t>" or the "</t>
    </r>
    <r>
      <rPr>
        <b/>
        <i/>
        <sz val="14"/>
        <color theme="0"/>
        <rFont val="Calibri"/>
        <family val="2"/>
        <scheme val="minor"/>
      </rPr>
      <t>CARES Act</t>
    </r>
    <r>
      <rPr>
        <b/>
        <sz val="14"/>
        <color theme="0"/>
        <rFont val="Calibri"/>
        <family val="2"/>
        <scheme val="minor"/>
      </rPr>
      <t>"</t>
    </r>
  </si>
  <si>
    <r>
      <t xml:space="preserve">Costs incurred </t>
    </r>
    <r>
      <rPr>
        <b/>
        <sz val="11"/>
        <color rgb="FFFF0000"/>
        <rFont val="Calibri"/>
        <family val="2"/>
        <scheme val="minor"/>
      </rPr>
      <t>AND</t>
    </r>
    <r>
      <rPr>
        <sz val="11"/>
        <color rgb="FFFF0000"/>
        <rFont val="Calibri"/>
        <family val="2"/>
        <scheme val="minor"/>
      </rPr>
      <t xml:space="preserve"> payments made during the 8 week period beginning on the date of the origination of a covered loan.</t>
    </r>
  </si>
  <si>
    <t>Subtotal Payroll Costs</t>
  </si>
  <si>
    <t>Subtotal Occupancy Costs</t>
  </si>
  <si>
    <t>8 Weeks after loan origination</t>
  </si>
  <si>
    <t>Disclaimer</t>
  </si>
  <si>
    <t>This is not a legal or financial advice. This estimator is not a financial tool and we will not be responsible for any damages/losses due to the use of this estimator.</t>
  </si>
  <si>
    <t>Dated: April 7, 2020</t>
  </si>
  <si>
    <t xml:space="preserve">Numerator - Average FTEE </t>
  </si>
  <si>
    <t>Capped at 25% of total</t>
  </si>
  <si>
    <t xml:space="preserve">   The estimator has been simplified to not included specific use cases such as seasonal businesses. </t>
  </si>
  <si>
    <t xml:space="preserve">   The estimate provided here is based on our best understanding of the "Coronavirus Aid, Relief, and Economic Security Act" Or the "CARES Act". This is no way a legal advice, or accurate calculation of the of the amount that will be forgiven.</t>
  </si>
  <si>
    <t xml:space="preserve">Estimated Loan Forgiveness </t>
  </si>
  <si>
    <t xml:space="preserve">                     Interest payment on mortgages</t>
  </si>
  <si>
    <t xml:space="preserve">                     Rent</t>
  </si>
  <si>
    <t xml:space="preserve">                     Utility payments</t>
  </si>
  <si>
    <t xml:space="preserve">   The estimator has been simplified to not include specific categories of expenses that may be eligible for loan forgiveness. </t>
  </si>
  <si>
    <t xml:space="preserve">   The estimator has been simplified to not include specific use cases such as employees with compensation greater than $100,000. </t>
  </si>
  <si>
    <t xml:space="preserve">   The estimator has been simplified to not include specific use cases such as employees with salary and wage reductions. </t>
  </si>
  <si>
    <t>Occupancy Costs</t>
  </si>
  <si>
    <t>Step 2 - Potential Reduction in workforce Factor</t>
  </si>
  <si>
    <t xml:space="preserve">   The estimator has been simplified to not include specific use cases such as elimination of employee reductions. </t>
  </si>
  <si>
    <t>Denominator (Lesser of above amounts)</t>
  </si>
  <si>
    <t>Scenario 1</t>
  </si>
  <si>
    <t>Scenario 2</t>
  </si>
  <si>
    <t>Scenario 3</t>
  </si>
  <si>
    <t>Scenario 4</t>
  </si>
  <si>
    <t>Scenario 5</t>
  </si>
  <si>
    <t>Step 1 - Costs Eligible for Loan Forgiveness</t>
  </si>
  <si>
    <t>State or local tax assessed on the compensation of employees (in Pa generally Pa unemployment)</t>
  </si>
  <si>
    <t>We believe includes most loans which are secured by something</t>
  </si>
  <si>
    <t>Leases  in place by 2/15; status of operating and capital leases still not 100% clear at this point</t>
  </si>
  <si>
    <t>Employer provided Retirement Benefits</t>
  </si>
  <si>
    <t>Including phone and cell phone  we think</t>
  </si>
  <si>
    <t>Wages</t>
  </si>
  <si>
    <t>Health Benefits</t>
  </si>
  <si>
    <t>State unemployment taxes</t>
  </si>
  <si>
    <t>Limited to annualized amount of $100k/yr per employee (for 8 wks is $15,385)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</si>
</sst>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5C0203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0"/>
      <name val="Inherit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C0203"/>
        <bgColor indexed="64"/>
      </patternFill>
    </fill>
    <fill>
      <patternFill patternType="solid">
        <fgColor rgb="FF79171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3" fillId="0" borderId="0" xfId="0" applyFont="1"/>
    <xf numFmtId="164" fontId="3" fillId="0" borderId="2" xfId="1" applyNumberFormat="1" applyFont="1" applyBorder="1"/>
    <xf numFmtId="164" fontId="0" fillId="2" borderId="0" xfId="1" applyNumberFormat="1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0" xfId="0" applyFont="1" applyFill="1"/>
    <xf numFmtId="0" fontId="0" fillId="0" borderId="1" xfId="0" applyFill="1" applyBorder="1"/>
    <xf numFmtId="0" fontId="0" fillId="4" borderId="0" xfId="0" applyFill="1"/>
    <xf numFmtId="0" fontId="0" fillId="5" borderId="0" xfId="0" applyFill="1"/>
    <xf numFmtId="0" fontId="8" fillId="5" borderId="0" xfId="0" applyFont="1" applyFill="1"/>
    <xf numFmtId="0" fontId="10" fillId="5" borderId="0" xfId="0" applyFont="1" applyFill="1"/>
    <xf numFmtId="0" fontId="9" fillId="5" borderId="0" xfId="0" applyFont="1" applyFill="1"/>
    <xf numFmtId="0" fontId="4" fillId="0" borderId="0" xfId="0" applyFont="1" applyAlignment="1">
      <alignment horizontal="center"/>
    </xf>
    <xf numFmtId="164" fontId="3" fillId="0" borderId="0" xfId="1" applyNumberFormat="1" applyFont="1" applyBorder="1"/>
    <xf numFmtId="164" fontId="0" fillId="0" borderId="0" xfId="1" applyNumberFormat="1" applyFont="1" applyFill="1" applyBorder="1"/>
    <xf numFmtId="0" fontId="6" fillId="0" borderId="0" xfId="0" applyFont="1"/>
    <xf numFmtId="0" fontId="5" fillId="3" borderId="0" xfId="0" applyFont="1" applyFill="1"/>
    <xf numFmtId="0" fontId="0" fillId="3" borderId="0" xfId="0" applyFill="1"/>
    <xf numFmtId="164" fontId="14" fillId="3" borderId="0" xfId="1" applyNumberFormat="1" applyFont="1" applyFill="1" applyBorder="1" applyAlignment="1"/>
    <xf numFmtId="164" fontId="7" fillId="0" borderId="0" xfId="1" applyNumberFormat="1" applyFont="1" applyFill="1" applyBorder="1" applyAlignment="1"/>
    <xf numFmtId="0" fontId="15" fillId="0" borderId="0" xfId="0" applyFont="1" applyAlignment="1">
      <alignment horizontal="right"/>
    </xf>
    <xf numFmtId="0" fontId="0" fillId="0" borderId="1" xfId="0" applyBorder="1"/>
    <xf numFmtId="10" fontId="0" fillId="0" borderId="2" xfId="2" applyNumberFormat="1" applyFont="1" applyBorder="1"/>
    <xf numFmtId="0" fontId="16" fillId="4" borderId="0" xfId="0" applyFont="1" applyFill="1" applyAlignment="1">
      <alignment horizontal="left" vertical="center" indent="1"/>
    </xf>
    <xf numFmtId="0" fontId="17" fillId="4" borderId="0" xfId="0" applyFont="1" applyFill="1"/>
    <xf numFmtId="0" fontId="18" fillId="4" borderId="0" xfId="0" applyFont="1" applyFill="1"/>
    <xf numFmtId="0" fontId="19" fillId="0" borderId="0" xfId="0" applyFont="1"/>
    <xf numFmtId="0" fontId="20" fillId="4" borderId="0" xfId="0" applyFont="1" applyFill="1"/>
    <xf numFmtId="0" fontId="17" fillId="4" borderId="0" xfId="0" applyFont="1" applyFill="1" applyAlignment="1">
      <alignment horizontal="left" vertical="center" indent="1"/>
    </xf>
    <xf numFmtId="0" fontId="21" fillId="4" borderId="0" xfId="0" applyFont="1" applyFill="1"/>
    <xf numFmtId="0" fontId="20" fillId="0" borderId="0" xfId="0" applyFont="1"/>
    <xf numFmtId="0" fontId="13" fillId="4" borderId="0" xfId="0" applyFont="1" applyFill="1"/>
    <xf numFmtId="0" fontId="4" fillId="0" borderId="0" xfId="0" applyFont="1" applyFill="1" applyAlignment="1">
      <alignment horizontal="center"/>
    </xf>
    <xf numFmtId="43" fontId="0" fillId="0" borderId="0" xfId="0" applyNumberFormat="1"/>
    <xf numFmtId="0" fontId="11" fillId="5" borderId="0" xfId="0" applyFont="1" applyFill="1" applyAlignment="1">
      <alignment horizontal="center"/>
    </xf>
    <xf numFmtId="15" fontId="11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91715"/>
      <color rgb="FF5C02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10</xdr:row>
      <xdr:rowOff>17645</xdr:rowOff>
    </xdr:from>
    <xdr:to>
      <xdr:col>8</xdr:col>
      <xdr:colOff>1524000</xdr:colOff>
      <xdr:row>18</xdr:row>
      <xdr:rowOff>36072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C5A408-74A2-4A86-87AA-17F3B8873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1646420"/>
          <a:ext cx="3467100" cy="1466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</xdr:rowOff>
    </xdr:from>
    <xdr:to>
      <xdr:col>1</xdr:col>
      <xdr:colOff>666750</xdr:colOff>
      <xdr:row>4</xdr:row>
      <xdr:rowOff>5711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0D50B4-8A1E-4681-8ED5-EA194AC15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"/>
          <a:ext cx="771525" cy="767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37FD-EAB9-456C-AB1F-0A99046CF4DF}">
  <sheetPr>
    <pageSetUpPr fitToPage="1"/>
  </sheetPr>
  <dimension ref="A1:T27"/>
  <sheetViews>
    <sheetView zoomScaleNormal="100" workbookViewId="0"/>
  </sheetViews>
  <sheetFormatPr defaultRowHeight="15"/>
  <cols>
    <col min="1" max="1" width="3.28515625" customWidth="1"/>
    <col min="2" max="2" width="3.42578125" customWidth="1"/>
    <col min="3" max="8" width="14.42578125" customWidth="1"/>
    <col min="9" max="9" width="98" customWidth="1"/>
    <col min="10" max="10" width="2.7109375" customWidth="1"/>
  </cols>
  <sheetData>
    <row r="1" spans="1:10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6.75" customHeight="1">
      <c r="A2" s="17"/>
      <c r="B2" s="18"/>
      <c r="C2" s="18"/>
      <c r="D2" s="18"/>
      <c r="E2" s="18"/>
      <c r="F2" s="18"/>
      <c r="G2" s="18"/>
      <c r="H2" s="18"/>
      <c r="I2" s="18"/>
      <c r="J2" s="17"/>
    </row>
    <row r="3" spans="1:10" ht="6.75" customHeight="1">
      <c r="A3" s="17"/>
      <c r="B3" s="18"/>
      <c r="C3" s="19"/>
      <c r="D3" s="18"/>
      <c r="E3" s="18"/>
      <c r="F3" s="18"/>
      <c r="G3" s="18"/>
      <c r="H3" s="18"/>
      <c r="I3" s="18"/>
      <c r="J3" s="17"/>
    </row>
    <row r="4" spans="1:10" ht="14.25" customHeight="1">
      <c r="A4" s="17"/>
      <c r="B4" s="44" t="s">
        <v>20</v>
      </c>
      <c r="C4" s="44"/>
      <c r="D4" s="44"/>
      <c r="E4" s="44"/>
      <c r="F4" s="44"/>
      <c r="G4" s="44"/>
      <c r="H4" s="44"/>
      <c r="I4" s="44"/>
      <c r="J4" s="17"/>
    </row>
    <row r="5" spans="1:10" ht="14.25" customHeight="1">
      <c r="A5" s="17"/>
      <c r="B5" s="20"/>
      <c r="C5" s="21"/>
      <c r="D5" s="20"/>
      <c r="E5" s="20"/>
      <c r="F5" s="20"/>
      <c r="G5" s="20"/>
      <c r="H5" s="20"/>
      <c r="I5" s="20"/>
      <c r="J5" s="17"/>
    </row>
    <row r="6" spans="1:10" ht="14.25" customHeight="1">
      <c r="A6" s="17"/>
      <c r="B6" s="45" t="s">
        <v>29</v>
      </c>
      <c r="C6" s="45"/>
      <c r="D6" s="45"/>
      <c r="E6" s="45"/>
      <c r="F6" s="45"/>
      <c r="G6" s="45"/>
      <c r="H6" s="45"/>
      <c r="I6" s="45"/>
      <c r="J6" s="17"/>
    </row>
    <row r="7" spans="1:10" ht="14.25" customHeight="1">
      <c r="A7" s="17"/>
      <c r="B7" s="20"/>
      <c r="C7" s="21"/>
      <c r="D7" s="20"/>
      <c r="E7" s="20"/>
      <c r="F7" s="20"/>
      <c r="G7" s="20"/>
      <c r="H7" s="20"/>
      <c r="I7" s="20"/>
      <c r="J7" s="17"/>
    </row>
    <row r="8" spans="1:10" ht="14.25" customHeight="1">
      <c r="A8" s="17"/>
      <c r="B8" s="44" t="s">
        <v>21</v>
      </c>
      <c r="C8" s="44"/>
      <c r="D8" s="44"/>
      <c r="E8" s="44"/>
      <c r="F8" s="44"/>
      <c r="G8" s="44"/>
      <c r="H8" s="44"/>
      <c r="I8" s="44"/>
      <c r="J8" s="17"/>
    </row>
    <row r="9" spans="1:10" ht="14.25" customHeight="1">
      <c r="A9" s="17"/>
      <c r="B9" s="20"/>
      <c r="C9" s="21"/>
      <c r="D9" s="20"/>
      <c r="E9" s="20"/>
      <c r="F9" s="20"/>
      <c r="G9" s="20"/>
      <c r="H9" s="20"/>
      <c r="I9" s="20"/>
      <c r="J9" s="17"/>
    </row>
    <row r="10" spans="1:10" ht="14.25" customHeight="1">
      <c r="A10" s="17"/>
      <c r="B10" s="44" t="s">
        <v>22</v>
      </c>
      <c r="C10" s="44"/>
      <c r="D10" s="44"/>
      <c r="E10" s="44"/>
      <c r="F10" s="44"/>
      <c r="G10" s="44"/>
      <c r="H10" s="44"/>
      <c r="I10" s="44"/>
      <c r="J10" s="17"/>
    </row>
    <row r="11" spans="1:10" ht="14.25" customHeight="1">
      <c r="A11" s="17"/>
      <c r="B11" s="18"/>
      <c r="C11" s="19"/>
      <c r="D11" s="18"/>
      <c r="E11" s="18"/>
      <c r="F11" s="18"/>
      <c r="G11" s="18"/>
      <c r="H11" s="18"/>
      <c r="I11" s="18"/>
      <c r="J11" s="17"/>
    </row>
    <row r="12" spans="1:10" ht="14.25" customHeight="1">
      <c r="A12" s="17"/>
      <c r="B12" s="18"/>
      <c r="C12" s="18"/>
      <c r="D12" s="18"/>
      <c r="E12" s="18"/>
      <c r="F12" s="18"/>
      <c r="G12" s="18"/>
      <c r="H12" s="18"/>
      <c r="I12" s="18"/>
      <c r="J12" s="17"/>
    </row>
    <row r="13" spans="1:10" ht="14.25" customHeight="1">
      <c r="A13" s="17"/>
      <c r="B13" s="18"/>
      <c r="C13" s="18"/>
      <c r="D13" s="18"/>
      <c r="E13" s="18"/>
      <c r="F13" s="18"/>
      <c r="G13" s="18"/>
      <c r="H13" s="18"/>
      <c r="I13" s="18"/>
      <c r="J13" s="17"/>
    </row>
    <row r="14" spans="1:10" ht="14.25" customHeight="1">
      <c r="A14" s="17"/>
      <c r="B14" s="18"/>
      <c r="C14" s="18"/>
      <c r="D14" s="18"/>
      <c r="E14" s="18"/>
      <c r="F14" s="18"/>
      <c r="G14" s="18"/>
      <c r="H14" s="18"/>
      <c r="I14" s="18"/>
      <c r="J14" s="17"/>
    </row>
    <row r="15" spans="1:10" ht="14.25" customHeight="1">
      <c r="A15" s="17"/>
      <c r="B15" s="18"/>
      <c r="C15" s="18"/>
      <c r="D15" s="18"/>
      <c r="E15" s="18"/>
      <c r="F15" s="18"/>
      <c r="G15" s="18"/>
      <c r="H15" s="18"/>
      <c r="I15" s="18"/>
      <c r="J15" s="17"/>
    </row>
    <row r="16" spans="1:10" ht="14.25" customHeight="1">
      <c r="A16" s="17"/>
      <c r="B16" s="18"/>
      <c r="C16" s="18"/>
      <c r="D16" s="18"/>
      <c r="E16" s="18"/>
      <c r="F16" s="18"/>
      <c r="G16" s="18"/>
      <c r="H16" s="18"/>
      <c r="I16" s="18"/>
      <c r="J16" s="17"/>
    </row>
    <row r="17" spans="1:20" ht="14.25" customHeight="1">
      <c r="A17" s="17"/>
      <c r="B17" s="18"/>
      <c r="C17" s="18"/>
      <c r="D17" s="46"/>
      <c r="E17" s="46"/>
      <c r="F17" s="46"/>
      <c r="G17" s="46"/>
      <c r="H17" s="18"/>
      <c r="I17" s="18"/>
      <c r="J17" s="17"/>
    </row>
    <row r="18" spans="1:20" ht="14.25" customHeight="1">
      <c r="A18" s="17"/>
      <c r="B18" s="18"/>
      <c r="C18" s="18"/>
      <c r="D18" s="46"/>
      <c r="E18" s="46"/>
      <c r="F18" s="46"/>
      <c r="G18" s="46"/>
      <c r="H18" s="18"/>
      <c r="I18" s="18"/>
      <c r="J18" s="17"/>
    </row>
    <row r="19" spans="1:20">
      <c r="A19" s="17"/>
      <c r="B19" s="33" t="s">
        <v>27</v>
      </c>
      <c r="C19" s="34"/>
      <c r="D19" s="34"/>
      <c r="E19" s="34"/>
      <c r="F19" s="34"/>
      <c r="G19" s="34"/>
      <c r="H19" s="34"/>
      <c r="I19" s="34"/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40" customFormat="1" ht="11.25" customHeight="1">
      <c r="A20" s="37"/>
      <c r="B20" s="38" t="s">
        <v>28</v>
      </c>
      <c r="C20" s="34"/>
      <c r="D20" s="34"/>
      <c r="E20" s="34"/>
      <c r="F20" s="34"/>
      <c r="G20" s="34"/>
      <c r="H20" s="34"/>
      <c r="I20" s="34"/>
      <c r="J20" s="39"/>
    </row>
    <row r="21" spans="1:20" s="40" customFormat="1" ht="11.25" customHeight="1">
      <c r="A21" s="37"/>
      <c r="B21" s="34" t="s">
        <v>33</v>
      </c>
      <c r="C21" s="34"/>
      <c r="D21" s="34"/>
      <c r="E21" s="34"/>
      <c r="F21" s="34"/>
      <c r="G21" s="34"/>
      <c r="H21" s="34"/>
      <c r="I21" s="34"/>
      <c r="J21" s="39"/>
    </row>
    <row r="22" spans="1:20" s="40" customFormat="1" ht="11.25" customHeight="1">
      <c r="A22" s="37"/>
      <c r="B22" s="34" t="s">
        <v>32</v>
      </c>
      <c r="C22" s="34"/>
      <c r="D22" s="34"/>
      <c r="E22" s="34"/>
      <c r="F22" s="34"/>
      <c r="G22" s="34"/>
      <c r="H22" s="34"/>
      <c r="I22" s="34"/>
      <c r="J22" s="39"/>
    </row>
    <row r="23" spans="1:20" s="40" customFormat="1" ht="11.25" customHeight="1">
      <c r="A23" s="37"/>
      <c r="B23" s="34" t="s">
        <v>39</v>
      </c>
      <c r="C23" s="34"/>
      <c r="D23" s="34"/>
      <c r="E23" s="34"/>
      <c r="F23" s="34"/>
      <c r="G23" s="34"/>
      <c r="H23" s="34"/>
      <c r="I23" s="34"/>
      <c r="J23" s="39"/>
    </row>
    <row r="24" spans="1:20" s="40" customFormat="1" ht="11.25" customHeight="1">
      <c r="A24" s="37"/>
      <c r="B24" s="34" t="s">
        <v>40</v>
      </c>
      <c r="C24" s="34"/>
      <c r="D24" s="34"/>
      <c r="E24" s="34"/>
      <c r="F24" s="34"/>
      <c r="G24" s="34"/>
      <c r="H24" s="34"/>
      <c r="I24" s="34"/>
      <c r="J24" s="39"/>
    </row>
    <row r="25" spans="1:20" s="40" customFormat="1" ht="11.25" customHeight="1">
      <c r="A25" s="37"/>
      <c r="B25" s="34" t="s">
        <v>43</v>
      </c>
      <c r="C25" s="34"/>
      <c r="D25" s="34"/>
      <c r="E25" s="34"/>
      <c r="F25" s="34"/>
      <c r="G25" s="34"/>
      <c r="H25" s="34"/>
      <c r="I25" s="34"/>
      <c r="J25" s="39"/>
    </row>
    <row r="26" spans="1:20" s="40" customFormat="1" ht="11.25" customHeight="1">
      <c r="A26" s="37"/>
      <c r="B26" s="34" t="s">
        <v>38</v>
      </c>
      <c r="C26" s="34"/>
      <c r="D26" s="34"/>
      <c r="E26" s="34"/>
      <c r="F26" s="34"/>
      <c r="G26" s="34"/>
      <c r="H26" s="34"/>
      <c r="I26" s="34"/>
      <c r="J26" s="39"/>
    </row>
    <row r="27" spans="1:20">
      <c r="A27" s="17"/>
      <c r="B27" s="34"/>
      <c r="C27" s="34"/>
      <c r="D27" s="34"/>
      <c r="E27" s="34"/>
      <c r="F27" s="34"/>
      <c r="G27" s="34"/>
      <c r="H27" s="34"/>
      <c r="I27" s="34"/>
      <c r="J27" s="41"/>
    </row>
  </sheetData>
  <sheetProtection password="DAB7" sheet="1" objects="1" scenarios="1"/>
  <mergeCells count="5">
    <mergeCell ref="B4:I4"/>
    <mergeCell ref="B6:I6"/>
    <mergeCell ref="B8:I8"/>
    <mergeCell ref="B10:I10"/>
    <mergeCell ref="D17:G18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99869-862E-4C4D-B61F-B12CF547CDDB}">
  <dimension ref="A1:U50"/>
  <sheetViews>
    <sheetView tabSelected="1" workbookViewId="0">
      <selection activeCell="H17" sqref="H17"/>
    </sheetView>
  </sheetViews>
  <sheetFormatPr defaultRowHeight="15"/>
  <cols>
    <col min="1" max="1" width="13.5703125" customWidth="1"/>
    <col min="2" max="2" width="37.140625" customWidth="1"/>
    <col min="3" max="7" width="13.5703125" bestFit="1" customWidth="1"/>
    <col min="8" max="9" width="7" customWidth="1"/>
    <col min="10" max="10" width="11.7109375" customWidth="1"/>
    <col min="11" max="11" width="7" customWidth="1"/>
    <col min="12" max="12" width="15.28515625" bestFit="1" customWidth="1"/>
    <col min="13" max="13" width="14.28515625" bestFit="1" customWidth="1"/>
    <col min="14" max="14" width="28.28515625" bestFit="1" customWidth="1"/>
    <col min="15" max="18" width="7" customWidth="1"/>
    <col min="19" max="19" width="7.140625" customWidth="1"/>
    <col min="20" max="29" width="7" customWidth="1"/>
  </cols>
  <sheetData>
    <row r="1" spans="1:8" s="18" customFormat="1">
      <c r="A1" s="46"/>
    </row>
    <row r="2" spans="1:8" s="18" customFormat="1">
      <c r="A2" s="46"/>
    </row>
    <row r="3" spans="1:8" s="18" customFormat="1">
      <c r="A3" s="46"/>
    </row>
    <row r="4" spans="1:8" s="18" customFormat="1" ht="15.75" customHeight="1">
      <c r="A4" s="46"/>
    </row>
    <row r="5" spans="1:8">
      <c r="A5" s="3" t="s">
        <v>10</v>
      </c>
    </row>
    <row r="6" spans="1:8" s="14" customFormat="1">
      <c r="C6" s="42" t="s">
        <v>45</v>
      </c>
      <c r="D6" s="42" t="s">
        <v>46</v>
      </c>
      <c r="E6" s="42" t="s">
        <v>47</v>
      </c>
      <c r="F6" s="42" t="s">
        <v>48</v>
      </c>
      <c r="G6" s="42" t="s">
        <v>49</v>
      </c>
    </row>
    <row r="7" spans="1:8" ht="18.75" customHeight="1">
      <c r="A7" s="26" t="s">
        <v>34</v>
      </c>
      <c r="B7" s="27"/>
      <c r="C7" s="28" t="e">
        <f>IF(C30&lt;C9,C30*C43,C9*C43)</f>
        <v>#DIV/0!</v>
      </c>
      <c r="D7" s="28" t="e">
        <f t="shared" ref="D7:G7" si="0">IF(D30&lt;D9,D30*D43,D9*D43)</f>
        <v>#DIV/0!</v>
      </c>
      <c r="E7" s="28" t="e">
        <f t="shared" si="0"/>
        <v>#DIV/0!</v>
      </c>
      <c r="F7" s="28" t="e">
        <f t="shared" si="0"/>
        <v>#DIV/0!</v>
      </c>
      <c r="G7" s="28" t="e">
        <f t="shared" si="0"/>
        <v>#DIV/0!</v>
      </c>
    </row>
    <row r="8" spans="1:8" s="14" customFormat="1" ht="15" customHeight="1">
      <c r="E8" s="29"/>
      <c r="F8" s="29"/>
      <c r="G8" s="29"/>
    </row>
    <row r="9" spans="1:8" s="14" customFormat="1">
      <c r="B9" s="14" t="s">
        <v>17</v>
      </c>
      <c r="C9" s="4"/>
      <c r="D9" s="4"/>
      <c r="E9" s="4"/>
      <c r="F9" s="4"/>
      <c r="G9" s="4"/>
    </row>
    <row r="11" spans="1:8">
      <c r="A11" s="13" t="s">
        <v>50</v>
      </c>
    </row>
    <row r="12" spans="1:8">
      <c r="A12" s="13"/>
    </row>
    <row r="13" spans="1:8">
      <c r="A13" s="13"/>
      <c r="B13" s="8" t="s">
        <v>23</v>
      </c>
    </row>
    <row r="14" spans="1:8">
      <c r="A14" s="13"/>
    </row>
    <row r="15" spans="1:8">
      <c r="B15" s="30" t="s">
        <v>9</v>
      </c>
    </row>
    <row r="16" spans="1:8">
      <c r="B16" s="1" t="s">
        <v>56</v>
      </c>
      <c r="C16" s="4"/>
      <c r="D16" s="4"/>
      <c r="E16" s="4"/>
      <c r="F16" s="4"/>
      <c r="G16" s="4"/>
      <c r="H16" t="s">
        <v>59</v>
      </c>
    </row>
    <row r="17" spans="1:14">
      <c r="B17" s="1" t="s">
        <v>57</v>
      </c>
      <c r="C17" s="4"/>
      <c r="D17" s="4"/>
      <c r="E17" s="4"/>
      <c r="F17" s="4"/>
      <c r="G17" s="4"/>
      <c r="H17" t="s">
        <v>16</v>
      </c>
    </row>
    <row r="18" spans="1:14">
      <c r="B18" s="1" t="s">
        <v>11</v>
      </c>
      <c r="C18" s="4"/>
      <c r="D18" s="4"/>
      <c r="E18" s="4"/>
      <c r="F18" s="4"/>
      <c r="G18" s="4"/>
      <c r="H18" t="s">
        <v>54</v>
      </c>
    </row>
    <row r="19" spans="1:14">
      <c r="B19" s="1" t="s">
        <v>58</v>
      </c>
      <c r="C19" s="5"/>
      <c r="D19" s="5"/>
      <c r="E19" s="5"/>
      <c r="F19" s="5"/>
      <c r="G19" s="5"/>
      <c r="H19" t="s">
        <v>51</v>
      </c>
    </row>
    <row r="20" spans="1:14" ht="8.25" customHeight="1">
      <c r="B20" s="1"/>
      <c r="C20" s="24"/>
    </row>
    <row r="21" spans="1:14">
      <c r="B21" s="1" t="s">
        <v>24</v>
      </c>
      <c r="C21" s="24">
        <f>SUM(C16:C19)</f>
        <v>0</v>
      </c>
      <c r="D21" s="24">
        <f t="shared" ref="D21:G21" si="1">SUM(D16:D19)</f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</row>
    <row r="22" spans="1:14" ht="8.25" customHeight="1">
      <c r="B22" s="1"/>
      <c r="C22" s="24"/>
    </row>
    <row r="23" spans="1:14">
      <c r="B23" s="30" t="s">
        <v>41</v>
      </c>
      <c r="C23" s="24"/>
    </row>
    <row r="24" spans="1:14">
      <c r="B24" s="1" t="s">
        <v>35</v>
      </c>
      <c r="C24" s="11"/>
      <c r="D24" s="11"/>
      <c r="E24" s="11"/>
      <c r="F24" s="11"/>
      <c r="G24" s="11"/>
      <c r="H24" t="s">
        <v>52</v>
      </c>
    </row>
    <row r="25" spans="1:14">
      <c r="B25" s="1" t="s">
        <v>36</v>
      </c>
      <c r="C25" s="11"/>
      <c r="D25" s="11"/>
      <c r="E25" s="11"/>
      <c r="F25" s="11"/>
      <c r="G25" s="11"/>
      <c r="H25" t="s">
        <v>53</v>
      </c>
    </row>
    <row r="26" spans="1:14">
      <c r="B26" s="1" t="s">
        <v>37</v>
      </c>
      <c r="C26" s="5"/>
      <c r="D26" s="5"/>
      <c r="E26" s="5"/>
      <c r="F26" s="5"/>
      <c r="G26" s="5"/>
      <c r="H26" t="s">
        <v>55</v>
      </c>
    </row>
    <row r="27" spans="1:14" ht="7.5" customHeight="1">
      <c r="B27" s="12"/>
      <c r="C27" s="24"/>
    </row>
    <row r="28" spans="1:14">
      <c r="B28" s="1" t="s">
        <v>25</v>
      </c>
      <c r="C28" s="24">
        <f>IF(SUM(C24:C26)&gt;=C21/0.75*0.25,C21/0.75*0.25,SUM(C24:C26))</f>
        <v>0</v>
      </c>
      <c r="D28" s="24">
        <f t="shared" ref="D28:G28" si="2">IF(SUM(D24:D26)&gt;=D21/0.75*0.25,D21/0.75*0.25,SUM(D24:D26))</f>
        <v>0</v>
      </c>
      <c r="E28" s="24">
        <f t="shared" si="2"/>
        <v>0</v>
      </c>
      <c r="F28" s="24">
        <f t="shared" si="2"/>
        <v>0</v>
      </c>
      <c r="G28" s="24">
        <f t="shared" si="2"/>
        <v>0</v>
      </c>
      <c r="H28" t="s">
        <v>31</v>
      </c>
      <c r="L28" s="43"/>
    </row>
    <row r="29" spans="1:14" ht="7.5" customHeight="1">
      <c r="C29" s="2"/>
    </row>
    <row r="30" spans="1:14" ht="15.75" thickBot="1">
      <c r="B30" s="6" t="s">
        <v>12</v>
      </c>
      <c r="C30" s="10">
        <f>+C21+C28</f>
        <v>0</v>
      </c>
      <c r="D30" s="10">
        <f t="shared" ref="D30:G30" si="3">+D21+D28</f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K30" s="7"/>
      <c r="L30" s="47"/>
      <c r="M30" s="47"/>
      <c r="N30" s="47"/>
    </row>
    <row r="31" spans="1:14" ht="15.75" thickTop="1">
      <c r="B31" s="6"/>
      <c r="C31" s="23"/>
      <c r="K31" s="7"/>
      <c r="L31" s="22"/>
      <c r="M31" s="22"/>
      <c r="N31" s="22"/>
    </row>
    <row r="32" spans="1:14">
      <c r="A32" s="9" t="s">
        <v>42</v>
      </c>
    </row>
    <row r="33" spans="1:21">
      <c r="A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>
      <c r="A34" s="9"/>
      <c r="B34" s="1" t="s">
        <v>26</v>
      </c>
      <c r="C34" s="3"/>
      <c r="D34" s="3"/>
      <c r="E34" s="3"/>
      <c r="F34" s="3"/>
      <c r="G34" s="3"/>
      <c r="H34" t="s">
        <v>19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>
      <c r="A35" s="9"/>
      <c r="C35" s="16"/>
      <c r="D35" s="31"/>
      <c r="E35" s="31"/>
      <c r="F35" s="31"/>
      <c r="G35" s="3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1">
      <c r="B36" t="s">
        <v>30</v>
      </c>
      <c r="C36" s="14">
        <f>+C34</f>
        <v>0</v>
      </c>
      <c r="D36" s="14">
        <f t="shared" ref="D36:G36" si="4">+D34</f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</row>
    <row r="37" spans="1:21">
      <c r="C37" s="14"/>
    </row>
    <row r="38" spans="1:21">
      <c r="B38" s="1" t="s">
        <v>14</v>
      </c>
      <c r="C38" s="3"/>
      <c r="D38" s="3"/>
      <c r="E38" s="3"/>
      <c r="F38" s="3"/>
      <c r="G38" s="3"/>
      <c r="H38" t="s">
        <v>18</v>
      </c>
    </row>
    <row r="39" spans="1:21">
      <c r="B39" s="1" t="s">
        <v>15</v>
      </c>
      <c r="C39" s="3"/>
      <c r="D39" s="3"/>
      <c r="E39" s="3"/>
      <c r="F39" s="3"/>
      <c r="G39" s="3"/>
      <c r="H39" t="s">
        <v>18</v>
      </c>
    </row>
    <row r="40" spans="1:21">
      <c r="C40" s="16"/>
      <c r="D40" s="31"/>
      <c r="E40" s="31"/>
      <c r="F40" s="31"/>
      <c r="G40" s="31"/>
    </row>
    <row r="41" spans="1:21">
      <c r="B41" t="s">
        <v>44</v>
      </c>
      <c r="C41">
        <f>+MIN(C38:C39)</f>
        <v>0</v>
      </c>
      <c r="D41">
        <f t="shared" ref="D41:G41" si="5">+MIN(D38:D39)</f>
        <v>0</v>
      </c>
      <c r="E41">
        <f t="shared" si="5"/>
        <v>0</v>
      </c>
      <c r="F41">
        <f t="shared" si="5"/>
        <v>0</v>
      </c>
      <c r="G41">
        <f t="shared" si="5"/>
        <v>0</v>
      </c>
    </row>
    <row r="43" spans="1:21" ht="15.75" thickBot="1">
      <c r="B43" s="6" t="s">
        <v>13</v>
      </c>
      <c r="C43" s="32" t="e">
        <f>+IF(C36/C41&gt;1,1,C36/C41)</f>
        <v>#DIV/0!</v>
      </c>
      <c r="D43" s="32" t="e">
        <f t="shared" ref="D43:G43" si="6">+IF(D36/D41&gt;1,1,D36/D41)</f>
        <v>#DIV/0!</v>
      </c>
      <c r="E43" s="32" t="e">
        <f t="shared" si="6"/>
        <v>#DIV/0!</v>
      </c>
      <c r="F43" s="32" t="e">
        <f t="shared" si="6"/>
        <v>#DIV/0!</v>
      </c>
      <c r="G43" s="32" t="e">
        <f t="shared" si="6"/>
        <v>#DIV/0!</v>
      </c>
    </row>
    <row r="44" spans="1:21" ht="15.75" thickTop="1"/>
    <row r="47" spans="1:21">
      <c r="B47" s="25"/>
      <c r="C47" s="25"/>
      <c r="D47" s="25"/>
    </row>
    <row r="48" spans="1:21">
      <c r="B48" s="25"/>
      <c r="C48" s="25"/>
      <c r="D48" s="25"/>
    </row>
    <row r="49" spans="2:4">
      <c r="B49" s="25"/>
      <c r="C49" s="25"/>
      <c r="D49" s="25"/>
    </row>
    <row r="50" spans="2:4">
      <c r="B50" s="25"/>
      <c r="C50" s="25"/>
      <c r="D50" s="25"/>
    </row>
  </sheetData>
  <protectedRanges>
    <protectedRange sqref="C9:G9 C17:G19 C24:G26" name="Range1"/>
  </protectedRanges>
  <mergeCells count="2">
    <mergeCell ref="L30:N30"/>
    <mergeCell ref="A1:A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AAE9-3934-40AD-BC9C-A9C9A65731EE}">
  <dimension ref="A1:C8"/>
  <sheetViews>
    <sheetView workbookViewId="0">
      <selection activeCell="C9" sqref="C9"/>
    </sheetView>
  </sheetViews>
  <sheetFormatPr defaultRowHeight="15"/>
  <sheetData>
    <row r="1" spans="1:3">
      <c r="A1" t="s">
        <v>0</v>
      </c>
      <c r="C1" t="s">
        <v>1</v>
      </c>
    </row>
    <row r="2" spans="1:3">
      <c r="C2" t="s">
        <v>2</v>
      </c>
    </row>
    <row r="3" spans="1:3">
      <c r="C3" t="s">
        <v>3</v>
      </c>
    </row>
    <row r="4" spans="1:3">
      <c r="C4" t="s">
        <v>4</v>
      </c>
    </row>
    <row r="5" spans="1:3">
      <c r="C5" t="s">
        <v>5</v>
      </c>
    </row>
    <row r="6" spans="1:3">
      <c r="C6" t="s">
        <v>6</v>
      </c>
    </row>
    <row r="7" spans="1:3">
      <c r="C7" t="s">
        <v>7</v>
      </c>
    </row>
    <row r="8" spans="1:3">
      <c r="C8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Estimated Loan Forgiveness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Ritenour</dc:creator>
  <cp:lastModifiedBy>Daniel T. Massey</cp:lastModifiedBy>
  <cp:lastPrinted>2020-03-30T18:45:44Z</cp:lastPrinted>
  <dcterms:created xsi:type="dcterms:W3CDTF">2020-03-27T13:22:11Z</dcterms:created>
  <dcterms:modified xsi:type="dcterms:W3CDTF">2020-04-09T13:31:47Z</dcterms:modified>
</cp:coreProperties>
</file>